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9320" tabRatio="600" firstSheet="0" activeTab="0" autoFilterDateGrouping="1"/>
  </bookViews>
  <sheets>
    <sheet xmlns:r="http://schemas.openxmlformats.org/officeDocument/2006/relationships" name="Objednávka balíčkov" sheetId="1" state="visible" r:id="rId1"/>
    <sheet xmlns:r="http://schemas.openxmlformats.org/officeDocument/2006/relationships" name="Adresy" sheetId="2" state="visible" r:id="rId2"/>
  </sheets>
  <definedNames>
    <definedName name="_xlnm.Print_Area" localSheetId="0">'Objednávka balíčkov'!$A$1:$F$43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\ %"/>
    <numFmt numFmtId="166" formatCode="dd\.mm\.yyyy"/>
  </numFmts>
  <fonts count="9">
    <font>
      <name val="Calibri"/>
      <family val="2"/>
      <color theme="1"/>
      <sz val="11"/>
      <scheme val="minor"/>
    </font>
    <font>
      <name val="Calibri"/>
      <family val="2"/>
      <b val="1"/>
      <color rgb="FF6B1F2A"/>
      <sz val="15"/>
    </font>
    <font>
      <name val="Calibri"/>
      <family val="2"/>
      <i val="1"/>
      <color rgb="FF555555"/>
      <sz val="11"/>
    </font>
    <font>
      <name val="Calibri"/>
      <family val="2"/>
      <b val="1"/>
      <color rgb="FF6B1F2A"/>
      <sz val="12"/>
    </font>
    <font>
      <name val="Calibri"/>
      <family val="2"/>
      <b val="1"/>
      <sz val="11"/>
    </font>
    <font>
      <name val="Calibri"/>
      <family val="2"/>
      <b val="1"/>
      <color rgb="FFFFFFFF"/>
      <sz val="11"/>
    </font>
    <font>
      <name val="Calibri"/>
      <family val="2"/>
      <b val="1"/>
      <sz val="12"/>
    </font>
    <font>
      <name val="Calibri"/>
      <family val="2"/>
      <i val="1"/>
      <color rgb="FF555555"/>
      <sz val="9"/>
    </font>
    <font>
      <name val="Calibri"/>
      <family val="2"/>
      <color rgb="FF555555"/>
      <sz val="9"/>
    </font>
  </fonts>
  <fills count="5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6B1F2A"/>
      </patternFill>
    </fill>
    <fill>
      <patternFill patternType="solid">
        <fgColor rgb="FFF3EEE9"/>
      </patternFill>
    </fill>
  </fills>
  <borders count="6">
    <border>
      <left/>
      <right/>
      <top/>
      <bottom/>
      <diagonal/>
    </border>
    <border>
      <left style="thin">
        <color rgb="FFD8CFC7"/>
      </left>
      <right style="thin">
        <color rgb="FFD8CFC7"/>
      </right>
      <top style="thin">
        <color rgb="FFD8CFC7"/>
      </top>
      <bottom style="thin">
        <color rgb="FFD8CFC7"/>
      </bottom>
      <diagonal/>
    </border>
    <border>
      <left/>
      <right/>
      <top style="thin">
        <color rgb="FFD8CFC7"/>
      </top>
      <bottom style="thin">
        <color rgb="FFD8CFC7"/>
      </bottom>
      <diagonal/>
    </border>
    <border>
      <left/>
      <right style="thin">
        <color rgb="FFD8CFC7"/>
      </right>
      <top style="thin">
        <color rgb="FFD8CFC7"/>
      </top>
      <bottom style="thin">
        <color rgb="FFD8CFC7"/>
      </bottom>
      <diagonal/>
    </border>
    <border>
      <left/>
      <right/>
      <top style="thin">
        <color rgb="FFD8CFC7"/>
      </top>
      <bottom/>
      <diagonal/>
    </border>
    <border>
      <left/>
      <right style="thin">
        <color rgb="FFD8CFC7"/>
      </right>
      <top style="thin">
        <color rgb="FFD8CFC7"/>
      </top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0" fillId="2" borderId="1" applyProtection="1" pivotButton="0" quotePrefix="0" xfId="0">
      <protection locked="0" hidden="0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pivotButton="0" quotePrefix="0" xfId="0"/>
    <xf numFmtId="1" fontId="0" fillId="2" borderId="1" applyProtection="1" pivotButton="0" quotePrefix="0" xfId="0">
      <protection locked="0" hidden="0"/>
    </xf>
    <xf numFmtId="1" fontId="0" fillId="0" borderId="1" pivotButton="0" quotePrefix="0" xfId="0"/>
    <xf numFmtId="165" fontId="0" fillId="0" borderId="1" pivotButton="0" quotePrefix="0" xfId="0"/>
    <xf numFmtId="164" fontId="6" fillId="4" borderId="1" pivotButton="0" quotePrefix="0" xfId="0"/>
    <xf numFmtId="0" fontId="8" fillId="0" borderId="0" pivotButton="0" quotePrefix="0" xfId="0"/>
    <xf numFmtId="0" fontId="5" fillId="3" borderId="1" applyAlignment="1" pivotButton="0" quotePrefix="0" xfId="0">
      <alignment vertical="top" wrapText="1"/>
    </xf>
    <xf numFmtId="0" fontId="0" fillId="2" borderId="1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7" fillId="0" borderId="0" applyAlignment="1" pivotButton="0" quotePrefix="0" xfId="0">
      <alignment vertical="top" wrapText="1"/>
    </xf>
    <xf numFmtId="0" fontId="0" fillId="0" borderId="0" pivotButton="0" quotePrefix="0" xfId="0"/>
    <xf numFmtId="0" fontId="2" fillId="0" borderId="0" pivotButton="0" quotePrefix="0" xfId="0"/>
    <xf numFmtId="166" fontId="0" fillId="2" borderId="1" applyProtection="1" pivotButton="0" quotePrefix="0" xfId="0">
      <protection locked="0" hidden="0"/>
    </xf>
  </cellXfs>
  <cellStyles count="1">
    <cellStyle name="Normálna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tabSelected="1" workbookViewId="0">
      <selection activeCell="A1" sqref="A1"/>
    </sheetView>
  </sheetViews>
  <sheetFormatPr baseColWidth="10" defaultColWidth="8.83203125" defaultRowHeight="15"/>
  <cols>
    <col width="34" customWidth="1" style="19" min="1" max="1"/>
    <col width="52" customWidth="1" style="19" min="2" max="2"/>
    <col width="14" customWidth="1" style="19" min="3" max="3"/>
    <col width="12" customWidth="1" style="19" min="4" max="4"/>
    <col width="30" customWidth="1" style="19" min="5" max="5"/>
    <col width="15" customWidth="1" style="19" min="6" max="6"/>
    <col width="4" customWidth="1" style="19" min="7" max="8"/>
  </cols>
  <sheetData>
    <row r="1" ht="20" customHeight="1" s="19">
      <c r="A1" s="1" t="inlineStr">
        <is>
          <t>VINÁRSTVO BRIGANT – OBJEDNÁVKA VIANOČNÝCH BALÍČKOV 2026</t>
        </is>
      </c>
    </row>
    <row r="2">
      <c r="A2" s="20" t="inlineStr">
        <is>
          <t>Vyplňte žlté polia vrátane dátumu objednávky, podľa neho sa uplatní zľava za včasnú objednávku. Ceny a výpočty sú uzamknuté. Vyplnený súbor pošlite na objednavky@brigant.sk, obratom potvrdíme termín dodania.</t>
        </is>
      </c>
    </row>
    <row r="4" ht="16" customHeight="1" s="19">
      <c r="A4" s="2" t="inlineStr">
        <is>
          <t>ÚDAJE OBJEDNÁVATEĽA</t>
        </is>
      </c>
    </row>
    <row r="5">
      <c r="A5" s="3" t="inlineStr">
        <is>
          <t>Firma</t>
        </is>
      </c>
      <c r="B5" s="15" t="n"/>
      <c r="C5" s="16" t="n"/>
      <c r="D5" s="17" t="n"/>
    </row>
    <row r="6">
      <c r="A6" s="3" t="inlineStr">
        <is>
          <t>IČO</t>
        </is>
      </c>
      <c r="B6" s="15" t="n"/>
      <c r="C6" s="16" t="n"/>
      <c r="D6" s="17" t="n"/>
    </row>
    <row r="7">
      <c r="A7" s="3" t="inlineStr">
        <is>
          <t>IČ DPH</t>
        </is>
      </c>
      <c r="B7" s="15" t="n"/>
      <c r="C7" s="16" t="n"/>
      <c r="D7" s="17" t="n"/>
    </row>
    <row r="8">
      <c r="A8" s="3" t="inlineStr">
        <is>
          <t>Fakturačná adresa</t>
        </is>
      </c>
      <c r="B8" s="15" t="n"/>
      <c r="C8" s="16" t="n"/>
      <c r="D8" s="17" t="n"/>
    </row>
    <row r="9">
      <c r="A9" s="3" t="inlineStr">
        <is>
          <t>Kontaktná osoba</t>
        </is>
      </c>
      <c r="B9" s="15" t="n"/>
      <c r="C9" s="16" t="n"/>
      <c r="D9" s="17" t="n"/>
    </row>
    <row r="10">
      <c r="A10" s="3" t="inlineStr">
        <is>
          <t>Telefón</t>
        </is>
      </c>
      <c r="B10" s="15" t="n"/>
      <c r="C10" s="16" t="n"/>
      <c r="D10" s="17" t="n"/>
    </row>
    <row r="11">
      <c r="A11" s="3" t="inlineStr">
        <is>
          <t>E-mail</t>
        </is>
      </c>
      <c r="B11" s="15" t="n"/>
      <c r="C11" s="16" t="n"/>
      <c r="D11" s="17" t="n"/>
    </row>
    <row r="12">
      <c r="A12" s="3" t="inlineStr">
        <is>
          <t>Dodacia adresa (ak iná)</t>
        </is>
      </c>
      <c r="B12" s="15" t="n"/>
      <c r="C12" s="16" t="n"/>
      <c r="D12" s="17" t="n"/>
    </row>
    <row r="13">
      <c r="A13" s="3" t="inlineStr">
        <is>
          <t>Dátum objednávky (vyplňte)</t>
        </is>
      </c>
      <c r="B13" s="21" t="n"/>
      <c r="C13" s="16" t="n"/>
      <c r="D13" s="17" t="n"/>
    </row>
    <row r="14">
      <c r="A14" s="3" t="inlineStr">
        <is>
          <t>Poznámka k objednávke</t>
        </is>
      </c>
      <c r="B14" s="15" t="n"/>
      <c r="C14" s="16" t="n"/>
      <c r="D14" s="17" t="n"/>
    </row>
    <row r="16" ht="16" customHeight="1" s="19">
      <c r="A16" s="2" t="inlineStr">
        <is>
          <t>BALÍČKY</t>
        </is>
      </c>
    </row>
    <row r="17" ht="80" customHeight="1" s="19">
      <c r="A17" s="6" t="inlineStr">
        <is>
          <t>Balíček</t>
        </is>
      </c>
      <c r="B17" s="6" t="inlineStr">
        <is>
          <t>Obsah</t>
        </is>
      </c>
      <c r="C17" s="6" t="inlineStr">
        <is>
          <t>Cena za balíček bez DPH</t>
        </is>
      </c>
      <c r="D17" s="6" t="inlineStr">
        <is>
          <t>Počet balíčkov</t>
        </is>
      </c>
      <c r="E17" s="14" t="inlineStr">
        <is>
          <t>Výber vína. Červené a Dvojica: vyberte červené víno, cena sa prepočíta. Degustačný box: počet fliaš Lemberg / Pinot Noir v jednom boxe (0 až 2). Konkrétne biele víno a iné kombinácie uveďte v poznámke.</t>
        </is>
      </c>
      <c r="F17" s="6" t="inlineStr">
        <is>
          <t>Spolu bez DPH</t>
        </is>
      </c>
      <c r="G17" s="6" t="n"/>
      <c r="H17" s="6" t="n"/>
    </row>
    <row r="18" ht="32" customHeight="1" s="19">
      <c r="A18" s="3" t="inlineStr">
        <is>
          <t>Vianočný pozdrav</t>
        </is>
      </c>
      <c r="B18" s="7" t="inlineStr">
        <is>
          <t>1 fľaša bieleho, ružového alebo frizzante v papierovej kazete, visačka s venovaním</t>
        </is>
      </c>
      <c r="C18" s="8" t="n">
        <v>8.199999999999999</v>
      </c>
      <c r="D18" s="9" t="n"/>
      <c r="E18" s="15" t="n"/>
      <c r="F18" s="8">
        <f>C18*D18</f>
        <v/>
      </c>
    </row>
    <row r="19" ht="48" customHeight="1" s="19">
      <c r="A19" s="3" t="inlineStr">
        <is>
          <t>Vianočný pozdrav Červené</t>
        </is>
      </c>
      <c r="B19" s="7" t="inlineStr">
        <is>
          <t>1 fľaša červeného v drevenej kazete, visačka s venovaním. Frankovka modrá / Cabernet franc 15,70 € bez DPH, Lemberg / Pinot Noir 16,40 € bez DPH</t>
        </is>
      </c>
      <c r="C19" s="8">
        <f>IF(OR(E19="Lemberg",E19="Pinot Noir"),16.4,15.7)</f>
        <v/>
      </c>
      <c r="D19" s="9" t="n"/>
      <c r="E19" s="15" t="n"/>
      <c r="F19" s="8">
        <f>C19*D19</f>
        <v/>
      </c>
    </row>
    <row r="20" ht="48" customHeight="1" s="19">
      <c r="A20" s="3" t="inlineStr">
        <is>
          <t>Dvojica z Čataja</t>
        </is>
      </c>
      <c r="B20" s="7" t="inlineStr">
        <is>
          <t>1 biele + 1 červené v drevenej dvojkazete, visačka s venovaním. S Frankovkou modrou / Cabernet franc 23,40 € bez DPH, s Lembergom / Pinot Noir 24,10 € bez DPH</t>
        </is>
      </c>
      <c r="C20" s="8">
        <f>IF(OR(E20="Lemberg",E20="Pinot Noir"),24.1,23.4)</f>
        <v/>
      </c>
      <c r="D20" s="9" t="n"/>
      <c r="E20" s="15" t="n"/>
      <c r="F20" s="8">
        <f>C20*D20</f>
        <v/>
      </c>
    </row>
    <row r="21" ht="32" customHeight="1" s="19">
      <c r="A21" s="3" t="inlineStr">
        <is>
          <t>Ocenené vína</t>
        </is>
      </c>
      <c r="B21" s="7" t="inlineStr">
        <is>
          <t>Pinot Noir, Rizling rýnsky, Sauvignon Blanc v drevenej trojkazete, visačka</t>
        </is>
      </c>
      <c r="C21" s="8" t="n">
        <v>32.2</v>
      </c>
      <c r="D21" s="9" t="n"/>
      <c r="E21" s="5" t="inlineStr">
        <is>
          <t>pevný výber</t>
        </is>
      </c>
      <c r="F21" s="8">
        <f>C21*D21</f>
        <v/>
      </c>
    </row>
    <row r="22" ht="64" customHeight="1" s="19">
      <c r="A22" s="3" t="inlineStr">
        <is>
          <t>Degustačný box</t>
        </is>
      </c>
      <c r="B22" s="7" t="inlineStr">
        <is>
          <t>6 vín (3 biele, 1 rosé alebo frizzante, 2 červené Frankovka modrá / Cabernet franc) v darčekovom kartóne; za každú fľašu Lemberg / Pinot Noir namiesto nich +0,70 € bez DPH (zadajte vpravo 0 až 2)</t>
        </is>
      </c>
      <c r="C22" s="8">
        <f>47.1+0.7*IF(ISNUMBER(E22),E22,0)</f>
        <v/>
      </c>
      <c r="D22" s="9" t="n"/>
      <c r="E22" s="9" t="n"/>
      <c r="F22" s="8">
        <f>C22*D22</f>
        <v/>
      </c>
    </row>
    <row r="24" ht="16" customHeight="1" s="19">
      <c r="A24" s="2" t="inlineStr">
        <is>
          <t>PERSONALIZÁCIA A DOPRAVA</t>
        </is>
      </c>
    </row>
    <row r="25" ht="40" customHeight="1" s="19">
      <c r="A25" s="6" t="inlineStr">
        <is>
          <t>Položka</t>
        </is>
      </c>
      <c r="B25" s="6" t="inlineStr">
        <is>
          <t>Popis</t>
        </is>
      </c>
      <c r="C25" s="6" t="inlineStr">
        <is>
          <t>Cena bez DPH</t>
        </is>
      </c>
      <c r="D25" s="6" t="inlineStr">
        <is>
          <t>Počet</t>
        </is>
      </c>
      <c r="E25" s="6" t="n"/>
      <c r="F25" s="6" t="inlineStr">
        <is>
          <t>Spolu bez DPH</t>
        </is>
      </c>
      <c r="G25" s="6" t="n"/>
      <c r="H25" s="6" t="n"/>
    </row>
    <row r="26" ht="34" customHeight="1" s="19">
      <c r="A26" s="5" t="inlineStr">
        <is>
          <t>Vlastná etiketa s logom firmy</t>
        </is>
      </c>
      <c r="B26" s="7" t="inlineStr">
        <is>
          <t>+ 1,50 € bez DPH za fľašu, od 50 fliaš v objednávke; zadajte počet fliaš s etiketou (0 alebo aspoň 50)</t>
        </is>
      </c>
      <c r="C26" s="8" t="n">
        <v>1.5</v>
      </c>
      <c r="D26" s="15" t="n"/>
      <c r="F26" s="8">
        <f>IF(D26&gt;=50,C26*D26,0)</f>
        <v/>
      </c>
    </row>
    <row r="27" ht="30" customHeight="1" s="19">
      <c r="A27" s="5" t="inlineStr">
        <is>
          <t>Visačka s logom a venovaním</t>
        </is>
      </c>
      <c r="B27" s="7" t="inlineStr">
        <is>
          <t>zdarma od 20 balíčkov, pri menšom počte 0,50 € bez DPH za kus</t>
        </is>
      </c>
      <c r="C27" s="8" t="n">
        <v>0.5</v>
      </c>
      <c r="D27">
        <f>SUM(D18:D22)</f>
        <v/>
      </c>
      <c r="F27" s="8">
        <f>IF(D27&gt;=20,0,C27*D27)</f>
        <v/>
      </c>
    </row>
    <row r="28" ht="90" customHeight="1" s="19">
      <c r="A28" s="5" t="inlineStr">
        <is>
          <t>Doručenie</t>
        </is>
      </c>
      <c r="B28" s="7" t="inlineStr">
        <is>
          <t>vyberte: osobný odber Čataj (zdarma) / rozvoz do 30 km od Čataja (zdarma od 20 balíčkov) / kuriér na adresy partnerov (orientačne 5 € bez DPH za balíček s 1–2 fľašami, 7 € s 3–6 fľašami, pri každom počte; balíčky na jednu adresu pošleme spolu za skutočnú cenu prepravy). Pri kombinácii osobného odberu a kuriéra vyberte kuriéra a v poznámke uveďte, koľko balíčkov ide kuriérom; dopravu upravíme v potvrdení.</t>
        </is>
      </c>
      <c r="C28" s="8" t="n"/>
      <c r="D28" s="15" t="n"/>
      <c r="F28" s="8">
        <f>IF(D28="kuriér na adresy partnerov",5*(D18+D19+D20)+7*(D21+D22),0)</f>
        <v/>
      </c>
    </row>
    <row r="29" ht="30" customHeight="1" s="19">
      <c r="A29" s="5" t="inlineStr">
        <is>
          <t>Zoznam adries pre kuriéra</t>
        </is>
      </c>
      <c r="B29" s="7" t="inlineStr">
        <is>
          <t>ak chcete doručiť priamo partnerom, priložte zoznam adries v samostatnom liste „Adresy“</t>
        </is>
      </c>
      <c r="C29" s="8" t="n"/>
      <c r="F29" s="8" t="n"/>
    </row>
    <row r="31" ht="16" customHeight="1" s="19">
      <c r="A31" s="2" t="inlineStr">
        <is>
          <t>SÚHRN</t>
        </is>
      </c>
    </row>
    <row r="32">
      <c r="A32" s="5" t="inlineStr">
        <is>
          <t>Počet balíčkov spolu</t>
        </is>
      </c>
      <c r="B32" s="10">
        <f>SUM(D18:D22)</f>
        <v/>
      </c>
    </row>
    <row r="33">
      <c r="A33" s="5" t="inlineStr">
        <is>
          <t>Balíčky spolu bez DPH</t>
        </is>
      </c>
      <c r="B33" s="8">
        <f>SUM(F18:F22)</f>
        <v/>
      </c>
    </row>
    <row r="34" ht="30" customHeight="1" s="19">
      <c r="A34" s="7" t="inlineStr">
        <is>
          <t>Množstevná zľava (20–49 balíčkov 5 %, 50–99 balíčkov 8 %, 100 a viac balíčkov 12 %)</t>
        </is>
      </c>
      <c r="B34" s="11">
        <f>IF(B32&gt;=100,12%,IF(B32&gt;=50,8%,IF(B32&gt;=20,5%,0)))</f>
        <v/>
      </c>
    </row>
    <row r="35" ht="30" customHeight="1" s="19">
      <c r="A35" s="7" t="inlineStr">
        <is>
          <t>Zľava za včasnú objednávku do 30. 10. 2026: 5 % (podľa vyplneného dátumu objednávky)</t>
        </is>
      </c>
      <c r="B35" s="11">
        <f>IF(AND(ISNUMBER(B13),B13&lt;=DATE(2026,10,30)),5%,0)</f>
        <v/>
      </c>
    </row>
    <row r="36">
      <c r="A36" s="5" t="inlineStr">
        <is>
          <t>Balíčky po zľavách bez DPH</t>
        </is>
      </c>
      <c r="B36" s="8">
        <f>ROUND(B33*(1-B34)*(1-B35),2)</f>
        <v/>
      </c>
    </row>
    <row r="37" ht="30" customHeight="1" s="19">
      <c r="A37" s="7" t="inlineStr">
        <is>
          <t>Personalizácia a doprava bez DPH (kuriér orientačne)</t>
        </is>
      </c>
      <c r="B37" s="8">
        <f>SUM(F26:F29)</f>
        <v/>
      </c>
    </row>
    <row r="38" ht="16" customHeight="1" s="19">
      <c r="A38" s="3" t="inlineStr">
        <is>
          <t>SPOLU BEZ DPH</t>
        </is>
      </c>
      <c r="B38" s="12">
        <f>ROUND(B36+B37,2)</f>
        <v/>
      </c>
    </row>
    <row r="39">
      <c r="A39" s="5" t="inlineStr">
        <is>
          <t>DPH 23 %</t>
        </is>
      </c>
      <c r="B39" s="8">
        <f>ROUND(B38*23%,2)</f>
        <v/>
      </c>
    </row>
    <row r="40" ht="16" customHeight="1" s="19">
      <c r="A40" s="3" t="inlineStr">
        <is>
          <t>SPOLU S DPH</t>
        </is>
      </c>
      <c r="B40" s="12">
        <f>B38+B39</f>
        <v/>
      </c>
    </row>
    <row r="41" ht="78" customHeight="1" s="19">
      <c r="A41" s="18" t="inlineStr">
        <is>
          <t>Minimálny odber nie je stanovený. Ceny balíčkov sú pevné a platia do 20. 11. 2026, dodanie do 15. 12. 2026. Zľavy sa uplatňujú postupne a len na balíčky. Doprava kuriérom je v súčte orientačne, presnú sumu uvedieme v potvrdení objednávky. Balíčky do 17 € bez DPH sú reklamným predmetom, podmienky sú v katalógu.</t>
        </is>
      </c>
    </row>
    <row r="43">
      <c r="A43" s="13" t="inlineStr">
        <is>
          <t>Kontakt: Ing. Ivan Brigant · +421 905 461 130 · objednavky@brigant.sk · VINÁRSTVO BRIGANT, s.r.o., Čataj 92, 900 83 Čataj · IČO 50 201 930 · IČ DPH SK2120235502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F4D6"/>
  <mergeCells count="12">
    <mergeCell ref="B10:D10"/>
    <mergeCell ref="B11:D11"/>
    <mergeCell ref="A41:F41"/>
    <mergeCell ref="B5:D5"/>
    <mergeCell ref="B14:D14"/>
    <mergeCell ref="A2:H2"/>
    <mergeCell ref="B8:D8"/>
    <mergeCell ref="B9:D9"/>
    <mergeCell ref="B13:D13"/>
    <mergeCell ref="B12:D12"/>
    <mergeCell ref="B7:D7"/>
    <mergeCell ref="B6:D6"/>
  </mergeCells>
  <dataValidations count="7">
    <dataValidation sqref="E18" showDropDown="0" showInputMessage="0" showErrorMessage="1" allowBlank="1" errorTitle="Neplatná hodnota" error="Vyberte hodnotu zo zoznamu." type="list">
      <formula1>"biele,ružové,frizzante"</formula1>
    </dataValidation>
    <dataValidation sqref="D18:D22" showDropDown="0" showInputMessage="0" showErrorMessage="1" allowBlank="1" errorTitle="Neplatná hodnota" error="Zadajte celé číslo 0 alebo viac." type="whole" operator="greaterThanOrEqual">
      <formula1>0</formula1>
    </dataValidation>
    <dataValidation sqref="D28" showDropDown="0" showInputMessage="0" showErrorMessage="1" allowBlank="1" errorTitle="Neplatná hodnota" error="Vyberte hodnotu zo zoznamu." type="list">
      <formula1>"osobný odber Čataj,rozvoz do 30 km,kuriér na adresy partnerov"</formula1>
    </dataValidation>
    <dataValidation sqref="E19 E20" showDropDown="0" showInputMessage="0" showErrorMessage="1" allowBlank="1" errorTitle="Neplatná hodnota" error="Vyberte hodnotu zo zoznamu." type="list">
      <formula1>"Frankovka modrá,Cabernet franc,Lemberg,Pinot Noir"</formula1>
    </dataValidation>
    <dataValidation sqref="B13" showDropDown="0" showInputMessage="0" showErrorMessage="1" allowBlank="1" errorTitle="Dátum objednávky" error="Zadajte dátum objednávky od 1. 9. 2026 do 31. 12. 2026 v tvare DD.MM.RRRR." type="date">
      <formula1>46266</formula1>
      <formula2>46387</formula2>
    </dataValidation>
    <dataValidation sqref="E22" showDropDown="0" showInputMessage="0" showErrorMessage="1" allowBlank="1" errorTitle="Degustačný box" error="Degustačný box obsahuje 2 červené vína. Zadajte 0, 1 alebo 2." type="whole">
      <formula1>0</formula1>
      <formula2>2</formula2>
    </dataValidation>
    <dataValidation sqref="D26" showDropDown="0" showInputMessage="0" showErrorMessage="1" allowBlank="1" errorTitle="Vlastná etiketa" error="Vlastnú etiketu dodávame od 50 fliaš a najviac na toľko fliaš, koľko je v objednávke." type="custom">
      <formula1>AND(ISNUMBER(D26),INT(D26)=D26,OR(D26=0,AND(D26&gt;=50,D26&lt;=D18+D19+2*D20+3*D21+6*D22)))</formula1>
    </dataValidation>
  </dataValidations>
  <pageMargins left="0.75" right="0.75" top="1" bottom="1" header="0.5" footer="0.5"/>
  <pageSetup orientation="portrait" fitToHeight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2"/>
  <sheetViews>
    <sheetView workbookViewId="0">
      <pane ySplit="2" topLeftCell="A3" activePane="bottomLeft" state="frozen"/>
      <selection pane="bottomLeft" activeCell="A1" sqref="A1"/>
    </sheetView>
  </sheetViews>
  <sheetFormatPr baseColWidth="10" defaultColWidth="8.83203125" defaultRowHeight="15"/>
  <cols>
    <col width="5" customWidth="1" style="19" min="1" max="1"/>
    <col width="30" customWidth="1" style="19" min="2" max="2"/>
    <col width="28" customWidth="1" style="19" min="3" max="3"/>
    <col width="8" customWidth="1" style="19" min="4" max="4"/>
    <col width="18" customWidth="1" style="19" min="5" max="5"/>
    <col width="16" customWidth="1" style="19" min="6" max="6"/>
    <col width="24" customWidth="1" style="19" min="7" max="7"/>
    <col width="8" customWidth="1" style="19" min="8" max="8"/>
    <col width="34" customWidth="1" style="19" min="9" max="9"/>
  </cols>
  <sheetData>
    <row r="1" ht="16" customHeight="1" s="19">
      <c r="A1" s="2" t="inlineStr">
        <is>
          <t>ZOZNAM ADRIES PRE DORUČENIE KURIÉROM (vyplňte len pri doručení priamo partnerom)</t>
        </is>
      </c>
    </row>
    <row r="2" ht="40" customHeight="1" s="19">
      <c r="A2" s="6" t="inlineStr">
        <is>
          <t>Č.</t>
        </is>
      </c>
      <c r="B2" s="6" t="inlineStr">
        <is>
          <t>Firma / meno príjemcu</t>
        </is>
      </c>
      <c r="C2" s="6" t="inlineStr">
        <is>
          <t>Ulica a číslo</t>
        </is>
      </c>
      <c r="D2" s="6" t="inlineStr">
        <is>
          <t>PSČ</t>
        </is>
      </c>
      <c r="E2" s="6" t="inlineStr">
        <is>
          <t>Mesto</t>
        </is>
      </c>
      <c r="F2" s="6" t="inlineStr">
        <is>
          <t>Telefón príjemcu</t>
        </is>
      </c>
      <c r="G2" s="6" t="inlineStr">
        <is>
          <t>Balíček</t>
        </is>
      </c>
      <c r="H2" s="6" t="inlineStr">
        <is>
          <t>Počet</t>
        </is>
      </c>
      <c r="I2" s="6" t="inlineStr">
        <is>
          <t>Venovanie na visačke</t>
        </is>
      </c>
    </row>
    <row r="3">
      <c r="A3" t="n">
        <v>1</v>
      </c>
      <c r="B3" s="15" t="n"/>
      <c r="C3" s="15" t="n"/>
      <c r="D3" s="15" t="n"/>
      <c r="E3" s="15" t="n"/>
      <c r="F3" s="15" t="n"/>
      <c r="G3" s="15" t="n"/>
      <c r="H3" s="15" t="n"/>
      <c r="I3" s="15" t="n"/>
    </row>
    <row r="4">
      <c r="A4" t="n">
        <v>2</v>
      </c>
      <c r="B4" s="15" t="n"/>
      <c r="C4" s="15" t="n"/>
      <c r="D4" s="15" t="n"/>
      <c r="E4" s="15" t="n"/>
      <c r="F4" s="15" t="n"/>
      <c r="G4" s="15" t="n"/>
      <c r="H4" s="15" t="n"/>
      <c r="I4" s="15" t="n"/>
    </row>
    <row r="5">
      <c r="A5" t="n">
        <v>3</v>
      </c>
      <c r="B5" s="15" t="n"/>
      <c r="C5" s="15" t="n"/>
      <c r="D5" s="15" t="n"/>
      <c r="E5" s="15" t="n"/>
      <c r="F5" s="15" t="n"/>
      <c r="G5" s="15" t="n"/>
      <c r="H5" s="15" t="n"/>
      <c r="I5" s="15" t="n"/>
    </row>
    <row r="6">
      <c r="A6" t="n">
        <v>4</v>
      </c>
      <c r="B6" s="15" t="n"/>
      <c r="C6" s="15" t="n"/>
      <c r="D6" s="15" t="n"/>
      <c r="E6" s="15" t="n"/>
      <c r="F6" s="15" t="n"/>
      <c r="G6" s="15" t="n"/>
      <c r="H6" s="15" t="n"/>
      <c r="I6" s="15" t="n"/>
    </row>
    <row r="7">
      <c r="A7" t="n">
        <v>5</v>
      </c>
      <c r="B7" s="15" t="n"/>
      <c r="C7" s="15" t="n"/>
      <c r="D7" s="15" t="n"/>
      <c r="E7" s="15" t="n"/>
      <c r="F7" s="15" t="n"/>
      <c r="G7" s="15" t="n"/>
      <c r="H7" s="15" t="n"/>
      <c r="I7" s="15" t="n"/>
    </row>
    <row r="8">
      <c r="A8" t="n">
        <v>6</v>
      </c>
      <c r="B8" s="15" t="n"/>
      <c r="C8" s="15" t="n"/>
      <c r="D8" s="15" t="n"/>
      <c r="E8" s="15" t="n"/>
      <c r="F8" s="15" t="n"/>
      <c r="G8" s="15" t="n"/>
      <c r="H8" s="15" t="n"/>
      <c r="I8" s="15" t="n"/>
    </row>
    <row r="9">
      <c r="A9" t="n">
        <v>7</v>
      </c>
      <c r="B9" s="15" t="n"/>
      <c r="C9" s="15" t="n"/>
      <c r="D9" s="15" t="n"/>
      <c r="E9" s="15" t="n"/>
      <c r="F9" s="15" t="n"/>
      <c r="G9" s="15" t="n"/>
      <c r="H9" s="15" t="n"/>
      <c r="I9" s="15" t="n"/>
    </row>
    <row r="10">
      <c r="A10" t="n">
        <v>8</v>
      </c>
      <c r="B10" s="15" t="n"/>
      <c r="C10" s="15" t="n"/>
      <c r="D10" s="15" t="n"/>
      <c r="E10" s="15" t="n"/>
      <c r="F10" s="15" t="n"/>
      <c r="G10" s="15" t="n"/>
      <c r="H10" s="15" t="n"/>
      <c r="I10" s="15" t="n"/>
    </row>
    <row r="11">
      <c r="A11" t="n">
        <v>9</v>
      </c>
      <c r="B11" s="15" t="n"/>
      <c r="C11" s="15" t="n"/>
      <c r="D11" s="15" t="n"/>
      <c r="E11" s="15" t="n"/>
      <c r="F11" s="15" t="n"/>
      <c r="G11" s="15" t="n"/>
      <c r="H11" s="15" t="n"/>
      <c r="I11" s="15" t="n"/>
    </row>
    <row r="12">
      <c r="A12" t="n">
        <v>10</v>
      </c>
      <c r="B12" s="15" t="n"/>
      <c r="C12" s="15" t="n"/>
      <c r="D12" s="15" t="n"/>
      <c r="E12" s="15" t="n"/>
      <c r="F12" s="15" t="n"/>
      <c r="G12" s="15" t="n"/>
      <c r="H12" s="15" t="n"/>
      <c r="I12" s="15" t="n"/>
    </row>
    <row r="13">
      <c r="A13" t="n">
        <v>11</v>
      </c>
      <c r="B13" s="15" t="n"/>
      <c r="C13" s="15" t="n"/>
      <c r="D13" s="15" t="n"/>
      <c r="E13" s="15" t="n"/>
      <c r="F13" s="15" t="n"/>
      <c r="G13" s="15" t="n"/>
      <c r="H13" s="15" t="n"/>
      <c r="I13" s="15" t="n"/>
    </row>
    <row r="14">
      <c r="A14" t="n">
        <v>12</v>
      </c>
      <c r="B14" s="15" t="n"/>
      <c r="C14" s="15" t="n"/>
      <c r="D14" s="15" t="n"/>
      <c r="E14" s="15" t="n"/>
      <c r="F14" s="15" t="n"/>
      <c r="G14" s="15" t="n"/>
      <c r="H14" s="15" t="n"/>
      <c r="I14" s="15" t="n"/>
    </row>
    <row r="15">
      <c r="A15" t="n">
        <v>13</v>
      </c>
      <c r="B15" s="15" t="n"/>
      <c r="C15" s="15" t="n"/>
      <c r="D15" s="15" t="n"/>
      <c r="E15" s="15" t="n"/>
      <c r="F15" s="15" t="n"/>
      <c r="G15" s="15" t="n"/>
      <c r="H15" s="15" t="n"/>
      <c r="I15" s="15" t="n"/>
    </row>
    <row r="16">
      <c r="A16" t="n">
        <v>14</v>
      </c>
      <c r="B16" s="15" t="n"/>
      <c r="C16" s="15" t="n"/>
      <c r="D16" s="15" t="n"/>
      <c r="E16" s="15" t="n"/>
      <c r="F16" s="15" t="n"/>
      <c r="G16" s="15" t="n"/>
      <c r="H16" s="15" t="n"/>
      <c r="I16" s="15" t="n"/>
    </row>
    <row r="17">
      <c r="A17" t="n">
        <v>15</v>
      </c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>
      <c r="A18" t="n">
        <v>16</v>
      </c>
      <c r="B18" s="15" t="n"/>
      <c r="C18" s="15" t="n"/>
      <c r="D18" s="15" t="n"/>
      <c r="E18" s="15" t="n"/>
      <c r="F18" s="15" t="n"/>
      <c r="G18" s="15" t="n"/>
      <c r="H18" s="15" t="n"/>
      <c r="I18" s="15" t="n"/>
    </row>
    <row r="19">
      <c r="A19" t="n">
        <v>17</v>
      </c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>
      <c r="A20" t="n">
        <v>18</v>
      </c>
      <c r="B20" s="15" t="n"/>
      <c r="C20" s="15" t="n"/>
      <c r="D20" s="15" t="n"/>
      <c r="E20" s="15" t="n"/>
      <c r="F20" s="15" t="n"/>
      <c r="G20" s="15" t="n"/>
      <c r="H20" s="15" t="n"/>
      <c r="I20" s="15" t="n"/>
    </row>
    <row r="21">
      <c r="A21" t="n">
        <v>19</v>
      </c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>
      <c r="A22" t="n">
        <v>20</v>
      </c>
      <c r="B22" s="15" t="n"/>
      <c r="C22" s="15" t="n"/>
      <c r="D22" s="15" t="n"/>
      <c r="E22" s="15" t="n"/>
      <c r="F22" s="15" t="n"/>
      <c r="G22" s="15" t="n"/>
      <c r="H22" s="15" t="n"/>
      <c r="I22" s="15" t="n"/>
    </row>
    <row r="23">
      <c r="A23" t="n">
        <v>21</v>
      </c>
      <c r="B23" s="15" t="n"/>
      <c r="C23" s="15" t="n"/>
      <c r="D23" s="15" t="n"/>
      <c r="E23" s="15" t="n"/>
      <c r="F23" s="15" t="n"/>
      <c r="G23" s="15" t="n"/>
      <c r="H23" s="15" t="n"/>
      <c r="I23" s="15" t="n"/>
    </row>
    <row r="24">
      <c r="A24" t="n">
        <v>22</v>
      </c>
      <c r="B24" s="15" t="n"/>
      <c r="C24" s="15" t="n"/>
      <c r="D24" s="15" t="n"/>
      <c r="E24" s="15" t="n"/>
      <c r="F24" s="15" t="n"/>
      <c r="G24" s="15" t="n"/>
      <c r="H24" s="15" t="n"/>
      <c r="I24" s="15" t="n"/>
    </row>
    <row r="25">
      <c r="A25" t="n">
        <v>23</v>
      </c>
      <c r="B25" s="15" t="n"/>
      <c r="C25" s="15" t="n"/>
      <c r="D25" s="15" t="n"/>
      <c r="E25" s="15" t="n"/>
      <c r="F25" s="15" t="n"/>
      <c r="G25" s="15" t="n"/>
      <c r="H25" s="15" t="n"/>
      <c r="I25" s="15" t="n"/>
    </row>
    <row r="26">
      <c r="A26" t="n">
        <v>24</v>
      </c>
      <c r="B26" s="15" t="n"/>
      <c r="C26" s="15" t="n"/>
      <c r="D26" s="15" t="n"/>
      <c r="E26" s="15" t="n"/>
      <c r="F26" s="15" t="n"/>
      <c r="G26" s="15" t="n"/>
      <c r="H26" s="15" t="n"/>
      <c r="I26" s="15" t="n"/>
    </row>
    <row r="27">
      <c r="A27" t="n">
        <v>25</v>
      </c>
      <c r="B27" s="15" t="n"/>
      <c r="C27" s="15" t="n"/>
      <c r="D27" s="15" t="n"/>
      <c r="E27" s="15" t="n"/>
      <c r="F27" s="15" t="n"/>
      <c r="G27" s="15" t="n"/>
      <c r="H27" s="15" t="n"/>
      <c r="I27" s="15" t="n"/>
    </row>
    <row r="28">
      <c r="A28" t="n">
        <v>26</v>
      </c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>
      <c r="A29" t="n">
        <v>27</v>
      </c>
      <c r="B29" s="15" t="n"/>
      <c r="C29" s="15" t="n"/>
      <c r="D29" s="15" t="n"/>
      <c r="E29" s="15" t="n"/>
      <c r="F29" s="15" t="n"/>
      <c r="G29" s="15" t="n"/>
      <c r="H29" s="15" t="n"/>
      <c r="I29" s="15" t="n"/>
    </row>
    <row r="30">
      <c r="A30" t="n">
        <v>28</v>
      </c>
      <c r="B30" s="15" t="n"/>
      <c r="C30" s="15" t="n"/>
      <c r="D30" s="15" t="n"/>
      <c r="E30" s="15" t="n"/>
      <c r="F30" s="15" t="n"/>
      <c r="G30" s="15" t="n"/>
      <c r="H30" s="15" t="n"/>
      <c r="I30" s="15" t="n"/>
    </row>
    <row r="31">
      <c r="A31" t="n">
        <v>29</v>
      </c>
      <c r="B31" s="15" t="n"/>
      <c r="C31" s="15" t="n"/>
      <c r="D31" s="15" t="n"/>
      <c r="E31" s="15" t="n"/>
      <c r="F31" s="15" t="n"/>
      <c r="G31" s="15" t="n"/>
      <c r="H31" s="15" t="n"/>
      <c r="I31" s="15" t="n"/>
    </row>
    <row r="32">
      <c r="A32" t="n">
        <v>30</v>
      </c>
      <c r="B32" s="15" t="n"/>
      <c r="C32" s="15" t="n"/>
      <c r="D32" s="15" t="n"/>
      <c r="E32" s="15" t="n"/>
      <c r="F32" s="15" t="n"/>
      <c r="G32" s="15" t="n"/>
      <c r="H32" s="15" t="n"/>
      <c r="I32" s="15" t="n"/>
    </row>
    <row r="33">
      <c r="A33" t="n">
        <v>31</v>
      </c>
      <c r="B33" s="15" t="n"/>
      <c r="C33" s="15" t="n"/>
      <c r="D33" s="15" t="n"/>
      <c r="E33" s="15" t="n"/>
      <c r="F33" s="15" t="n"/>
      <c r="G33" s="15" t="n"/>
      <c r="H33" s="15" t="n"/>
      <c r="I33" s="15" t="n"/>
    </row>
    <row r="34">
      <c r="A34" t="n">
        <v>32</v>
      </c>
      <c r="B34" s="15" t="n"/>
      <c r="C34" s="15" t="n"/>
      <c r="D34" s="15" t="n"/>
      <c r="E34" s="15" t="n"/>
      <c r="F34" s="15" t="n"/>
      <c r="G34" s="15" t="n"/>
      <c r="H34" s="15" t="n"/>
      <c r="I34" s="15" t="n"/>
    </row>
    <row r="35">
      <c r="A35" t="n">
        <v>33</v>
      </c>
      <c r="B35" s="15" t="n"/>
      <c r="C35" s="15" t="n"/>
      <c r="D35" s="15" t="n"/>
      <c r="E35" s="15" t="n"/>
      <c r="F35" s="15" t="n"/>
      <c r="G35" s="15" t="n"/>
      <c r="H35" s="15" t="n"/>
      <c r="I35" s="15" t="n"/>
    </row>
    <row r="36">
      <c r="A36" t="n">
        <v>34</v>
      </c>
      <c r="B36" s="15" t="n"/>
      <c r="C36" s="15" t="n"/>
      <c r="D36" s="15" t="n"/>
      <c r="E36" s="15" t="n"/>
      <c r="F36" s="15" t="n"/>
      <c r="G36" s="15" t="n"/>
      <c r="H36" s="15" t="n"/>
      <c r="I36" s="15" t="n"/>
    </row>
    <row r="37">
      <c r="A37" t="n">
        <v>35</v>
      </c>
      <c r="B37" s="15" t="n"/>
      <c r="C37" s="15" t="n"/>
      <c r="D37" s="15" t="n"/>
      <c r="E37" s="15" t="n"/>
      <c r="F37" s="15" t="n"/>
      <c r="G37" s="15" t="n"/>
      <c r="H37" s="15" t="n"/>
      <c r="I37" s="15" t="n"/>
    </row>
    <row r="38">
      <c r="A38" t="n">
        <v>36</v>
      </c>
      <c r="B38" s="15" t="n"/>
      <c r="C38" s="15" t="n"/>
      <c r="D38" s="15" t="n"/>
      <c r="E38" s="15" t="n"/>
      <c r="F38" s="15" t="n"/>
      <c r="G38" s="15" t="n"/>
      <c r="H38" s="15" t="n"/>
      <c r="I38" s="15" t="n"/>
    </row>
    <row r="39">
      <c r="A39" t="n">
        <v>37</v>
      </c>
      <c r="B39" s="15" t="n"/>
      <c r="C39" s="15" t="n"/>
      <c r="D39" s="15" t="n"/>
      <c r="E39" s="15" t="n"/>
      <c r="F39" s="15" t="n"/>
      <c r="G39" s="15" t="n"/>
      <c r="H39" s="15" t="n"/>
      <c r="I39" s="15" t="n"/>
    </row>
    <row r="40">
      <c r="A40" t="n">
        <v>38</v>
      </c>
      <c r="B40" s="15" t="n"/>
      <c r="C40" s="15" t="n"/>
      <c r="D40" s="15" t="n"/>
      <c r="E40" s="15" t="n"/>
      <c r="F40" s="15" t="n"/>
      <c r="G40" s="15" t="n"/>
      <c r="H40" s="15" t="n"/>
      <c r="I40" s="15" t="n"/>
    </row>
    <row r="41">
      <c r="A41" t="n">
        <v>39</v>
      </c>
      <c r="B41" s="15" t="n"/>
      <c r="C41" s="15" t="n"/>
      <c r="D41" s="15" t="n"/>
      <c r="E41" s="15" t="n"/>
      <c r="F41" s="15" t="n"/>
      <c r="G41" s="15" t="n"/>
      <c r="H41" s="15" t="n"/>
      <c r="I41" s="15" t="n"/>
    </row>
    <row r="42">
      <c r="A42" t="n">
        <v>40</v>
      </c>
      <c r="B42" s="15" t="n"/>
      <c r="C42" s="15" t="n"/>
      <c r="D42" s="15" t="n"/>
      <c r="E42" s="15" t="n"/>
      <c r="F42" s="15" t="n"/>
      <c r="G42" s="15" t="n"/>
      <c r="H42" s="15" t="n"/>
      <c r="I42" s="15" t="n"/>
    </row>
    <row r="43">
      <c r="A43" t="n">
        <v>41</v>
      </c>
      <c r="B43" s="15" t="n"/>
      <c r="C43" s="15" t="n"/>
      <c r="D43" s="15" t="n"/>
      <c r="E43" s="15" t="n"/>
      <c r="F43" s="15" t="n"/>
      <c r="G43" s="15" t="n"/>
      <c r="H43" s="15" t="n"/>
      <c r="I43" s="15" t="n"/>
    </row>
    <row r="44">
      <c r="A44" t="n">
        <v>42</v>
      </c>
      <c r="B44" s="15" t="n"/>
      <c r="C44" s="15" t="n"/>
      <c r="D44" s="15" t="n"/>
      <c r="E44" s="15" t="n"/>
      <c r="F44" s="15" t="n"/>
      <c r="G44" s="15" t="n"/>
      <c r="H44" s="15" t="n"/>
      <c r="I44" s="15" t="n"/>
    </row>
    <row r="45">
      <c r="A45" t="n">
        <v>43</v>
      </c>
      <c r="B45" s="15" t="n"/>
      <c r="C45" s="15" t="n"/>
      <c r="D45" s="15" t="n"/>
      <c r="E45" s="15" t="n"/>
      <c r="F45" s="15" t="n"/>
      <c r="G45" s="15" t="n"/>
      <c r="H45" s="15" t="n"/>
      <c r="I45" s="15" t="n"/>
    </row>
    <row r="46">
      <c r="A46" t="n">
        <v>44</v>
      </c>
      <c r="B46" s="15" t="n"/>
      <c r="C46" s="15" t="n"/>
      <c r="D46" s="15" t="n"/>
      <c r="E46" s="15" t="n"/>
      <c r="F46" s="15" t="n"/>
      <c r="G46" s="15" t="n"/>
      <c r="H46" s="15" t="n"/>
      <c r="I46" s="15" t="n"/>
    </row>
    <row r="47">
      <c r="A47" t="n">
        <v>45</v>
      </c>
      <c r="B47" s="15" t="n"/>
      <c r="C47" s="15" t="n"/>
      <c r="D47" s="15" t="n"/>
      <c r="E47" s="15" t="n"/>
      <c r="F47" s="15" t="n"/>
      <c r="G47" s="15" t="n"/>
      <c r="H47" s="15" t="n"/>
      <c r="I47" s="15" t="n"/>
    </row>
    <row r="48">
      <c r="A48" t="n">
        <v>46</v>
      </c>
      <c r="B48" s="15" t="n"/>
      <c r="C48" s="15" t="n"/>
      <c r="D48" s="15" t="n"/>
      <c r="E48" s="15" t="n"/>
      <c r="F48" s="15" t="n"/>
      <c r="G48" s="15" t="n"/>
      <c r="H48" s="15" t="n"/>
      <c r="I48" s="15" t="n"/>
    </row>
    <row r="49">
      <c r="A49" t="n">
        <v>47</v>
      </c>
      <c r="B49" s="15" t="n"/>
      <c r="C49" s="15" t="n"/>
      <c r="D49" s="15" t="n"/>
      <c r="E49" s="15" t="n"/>
      <c r="F49" s="15" t="n"/>
      <c r="G49" s="15" t="n"/>
      <c r="H49" s="15" t="n"/>
      <c r="I49" s="15" t="n"/>
    </row>
    <row r="50">
      <c r="A50" t="n">
        <v>48</v>
      </c>
      <c r="B50" s="15" t="n"/>
      <c r="C50" s="15" t="n"/>
      <c r="D50" s="15" t="n"/>
      <c r="E50" s="15" t="n"/>
      <c r="F50" s="15" t="n"/>
      <c r="G50" s="15" t="n"/>
      <c r="H50" s="15" t="n"/>
      <c r="I50" s="15" t="n"/>
    </row>
    <row r="51">
      <c r="A51" t="n">
        <v>49</v>
      </c>
      <c r="B51" s="15" t="n"/>
      <c r="C51" s="15" t="n"/>
      <c r="D51" s="15" t="n"/>
      <c r="E51" s="15" t="n"/>
      <c r="F51" s="15" t="n"/>
      <c r="G51" s="15" t="n"/>
      <c r="H51" s="15" t="n"/>
      <c r="I51" s="15" t="n"/>
    </row>
    <row r="52">
      <c r="A52" t="n">
        <v>50</v>
      </c>
      <c r="B52" s="15" t="n"/>
      <c r="C52" s="15" t="n"/>
      <c r="D52" s="15" t="n"/>
      <c r="E52" s="15" t="n"/>
      <c r="F52" s="15" t="n"/>
      <c r="G52" s="15" t="n"/>
      <c r="H52" s="15" t="n"/>
      <c r="I52" s="15" t="n"/>
    </row>
    <row r="53">
      <c r="A53" t="n">
        <v>51</v>
      </c>
      <c r="B53" s="15" t="n"/>
      <c r="C53" s="15" t="n"/>
      <c r="D53" s="15" t="n"/>
      <c r="E53" s="15" t="n"/>
      <c r="F53" s="15" t="n"/>
      <c r="G53" s="15" t="n"/>
      <c r="H53" s="15" t="n"/>
      <c r="I53" s="15" t="n"/>
    </row>
    <row r="54">
      <c r="A54" t="n">
        <v>52</v>
      </c>
      <c r="B54" s="15" t="n"/>
      <c r="C54" s="15" t="n"/>
      <c r="D54" s="15" t="n"/>
      <c r="E54" s="15" t="n"/>
      <c r="F54" s="15" t="n"/>
      <c r="G54" s="15" t="n"/>
      <c r="H54" s="15" t="n"/>
      <c r="I54" s="15" t="n"/>
    </row>
    <row r="55">
      <c r="A55" t="n">
        <v>53</v>
      </c>
      <c r="B55" s="15" t="n"/>
      <c r="C55" s="15" t="n"/>
      <c r="D55" s="15" t="n"/>
      <c r="E55" s="15" t="n"/>
      <c r="F55" s="15" t="n"/>
      <c r="G55" s="15" t="n"/>
      <c r="H55" s="15" t="n"/>
      <c r="I55" s="15" t="n"/>
    </row>
    <row r="56">
      <c r="A56" t="n">
        <v>54</v>
      </c>
      <c r="B56" s="15" t="n"/>
      <c r="C56" s="15" t="n"/>
      <c r="D56" s="15" t="n"/>
      <c r="E56" s="15" t="n"/>
      <c r="F56" s="15" t="n"/>
      <c r="G56" s="15" t="n"/>
      <c r="H56" s="15" t="n"/>
      <c r="I56" s="15" t="n"/>
    </row>
    <row r="57">
      <c r="A57" t="n">
        <v>55</v>
      </c>
      <c r="B57" s="15" t="n"/>
      <c r="C57" s="15" t="n"/>
      <c r="D57" s="15" t="n"/>
      <c r="E57" s="15" t="n"/>
      <c r="F57" s="15" t="n"/>
      <c r="G57" s="15" t="n"/>
      <c r="H57" s="15" t="n"/>
      <c r="I57" s="15" t="n"/>
    </row>
    <row r="58">
      <c r="A58" t="n">
        <v>56</v>
      </c>
      <c r="B58" s="15" t="n"/>
      <c r="C58" s="15" t="n"/>
      <c r="D58" s="15" t="n"/>
      <c r="E58" s="15" t="n"/>
      <c r="F58" s="15" t="n"/>
      <c r="G58" s="15" t="n"/>
      <c r="H58" s="15" t="n"/>
      <c r="I58" s="15" t="n"/>
    </row>
    <row r="59">
      <c r="A59" t="n">
        <v>57</v>
      </c>
      <c r="B59" s="15" t="n"/>
      <c r="C59" s="15" t="n"/>
      <c r="D59" s="15" t="n"/>
      <c r="E59" s="15" t="n"/>
      <c r="F59" s="15" t="n"/>
      <c r="G59" s="15" t="n"/>
      <c r="H59" s="15" t="n"/>
      <c r="I59" s="15" t="n"/>
    </row>
    <row r="60">
      <c r="A60" t="n">
        <v>58</v>
      </c>
      <c r="B60" s="15" t="n"/>
      <c r="C60" s="15" t="n"/>
      <c r="D60" s="15" t="n"/>
      <c r="E60" s="15" t="n"/>
      <c r="F60" s="15" t="n"/>
      <c r="G60" s="15" t="n"/>
      <c r="H60" s="15" t="n"/>
      <c r="I60" s="15" t="n"/>
    </row>
    <row r="61">
      <c r="A61" t="n">
        <v>59</v>
      </c>
      <c r="B61" s="15" t="n"/>
      <c r="C61" s="15" t="n"/>
      <c r="D61" s="15" t="n"/>
      <c r="E61" s="15" t="n"/>
      <c r="F61" s="15" t="n"/>
      <c r="G61" s="15" t="n"/>
      <c r="H61" s="15" t="n"/>
      <c r="I61" s="15" t="n"/>
    </row>
    <row r="62">
      <c r="A62" t="n">
        <v>60</v>
      </c>
      <c r="B62" s="15" t="n"/>
      <c r="C62" s="15" t="n"/>
      <c r="D62" s="15" t="n"/>
      <c r="E62" s="15" t="n"/>
      <c r="F62" s="15" t="n"/>
      <c r="G62" s="15" t="n"/>
      <c r="H62" s="15" t="n"/>
      <c r="I62" s="15" t="n"/>
    </row>
    <row r="63">
      <c r="A63" t="n">
        <v>61</v>
      </c>
      <c r="B63" s="15" t="n"/>
      <c r="C63" s="15" t="n"/>
      <c r="D63" s="15" t="n"/>
      <c r="E63" s="15" t="n"/>
      <c r="F63" s="15" t="n"/>
      <c r="G63" s="15" t="n"/>
      <c r="H63" s="15" t="n"/>
      <c r="I63" s="15" t="n"/>
    </row>
    <row r="64">
      <c r="A64" t="n">
        <v>62</v>
      </c>
      <c r="B64" s="15" t="n"/>
      <c r="C64" s="15" t="n"/>
      <c r="D64" s="15" t="n"/>
      <c r="E64" s="15" t="n"/>
      <c r="F64" s="15" t="n"/>
      <c r="G64" s="15" t="n"/>
      <c r="H64" s="15" t="n"/>
      <c r="I64" s="15" t="n"/>
    </row>
    <row r="65">
      <c r="A65" t="n">
        <v>63</v>
      </c>
      <c r="B65" s="15" t="n"/>
      <c r="C65" s="15" t="n"/>
      <c r="D65" s="15" t="n"/>
      <c r="E65" s="15" t="n"/>
      <c r="F65" s="15" t="n"/>
      <c r="G65" s="15" t="n"/>
      <c r="H65" s="15" t="n"/>
      <c r="I65" s="15" t="n"/>
    </row>
    <row r="66">
      <c r="A66" t="n">
        <v>64</v>
      </c>
      <c r="B66" s="15" t="n"/>
      <c r="C66" s="15" t="n"/>
      <c r="D66" s="15" t="n"/>
      <c r="E66" s="15" t="n"/>
      <c r="F66" s="15" t="n"/>
      <c r="G66" s="15" t="n"/>
      <c r="H66" s="15" t="n"/>
      <c r="I66" s="15" t="n"/>
    </row>
    <row r="67">
      <c r="A67" t="n">
        <v>65</v>
      </c>
      <c r="B67" s="15" t="n"/>
      <c r="C67" s="15" t="n"/>
      <c r="D67" s="15" t="n"/>
      <c r="E67" s="15" t="n"/>
      <c r="F67" s="15" t="n"/>
      <c r="G67" s="15" t="n"/>
      <c r="H67" s="15" t="n"/>
      <c r="I67" s="15" t="n"/>
    </row>
    <row r="68">
      <c r="A68" t="n">
        <v>66</v>
      </c>
      <c r="B68" s="15" t="n"/>
      <c r="C68" s="15" t="n"/>
      <c r="D68" s="15" t="n"/>
      <c r="E68" s="15" t="n"/>
      <c r="F68" s="15" t="n"/>
      <c r="G68" s="15" t="n"/>
      <c r="H68" s="15" t="n"/>
      <c r="I68" s="15" t="n"/>
    </row>
    <row r="69">
      <c r="A69" t="n">
        <v>67</v>
      </c>
      <c r="B69" s="15" t="n"/>
      <c r="C69" s="15" t="n"/>
      <c r="D69" s="15" t="n"/>
      <c r="E69" s="15" t="n"/>
      <c r="F69" s="15" t="n"/>
      <c r="G69" s="15" t="n"/>
      <c r="H69" s="15" t="n"/>
      <c r="I69" s="15" t="n"/>
    </row>
    <row r="70">
      <c r="A70" t="n">
        <v>68</v>
      </c>
      <c r="B70" s="15" t="n"/>
      <c r="C70" s="15" t="n"/>
      <c r="D70" s="15" t="n"/>
      <c r="E70" s="15" t="n"/>
      <c r="F70" s="15" t="n"/>
      <c r="G70" s="15" t="n"/>
      <c r="H70" s="15" t="n"/>
      <c r="I70" s="15" t="n"/>
    </row>
    <row r="71">
      <c r="A71" t="n">
        <v>69</v>
      </c>
      <c r="B71" s="15" t="n"/>
      <c r="C71" s="15" t="n"/>
      <c r="D71" s="15" t="n"/>
      <c r="E71" s="15" t="n"/>
      <c r="F71" s="15" t="n"/>
      <c r="G71" s="15" t="n"/>
      <c r="H71" s="15" t="n"/>
      <c r="I71" s="15" t="n"/>
    </row>
    <row r="72">
      <c r="A72" t="n">
        <v>70</v>
      </c>
      <c r="B72" s="15" t="n"/>
      <c r="C72" s="15" t="n"/>
      <c r="D72" s="15" t="n"/>
      <c r="E72" s="15" t="n"/>
      <c r="F72" s="15" t="n"/>
      <c r="G72" s="15" t="n"/>
      <c r="H72" s="15" t="n"/>
      <c r="I72" s="15" t="n"/>
    </row>
    <row r="73">
      <c r="A73" t="n">
        <v>71</v>
      </c>
      <c r="B73" s="15" t="n"/>
      <c r="C73" s="15" t="n"/>
      <c r="D73" s="15" t="n"/>
      <c r="E73" s="15" t="n"/>
      <c r="F73" s="15" t="n"/>
      <c r="G73" s="15" t="n"/>
      <c r="H73" s="15" t="n"/>
      <c r="I73" s="15" t="n"/>
    </row>
    <row r="74">
      <c r="A74" t="n">
        <v>72</v>
      </c>
      <c r="B74" s="15" t="n"/>
      <c r="C74" s="15" t="n"/>
      <c r="D74" s="15" t="n"/>
      <c r="E74" s="15" t="n"/>
      <c r="F74" s="15" t="n"/>
      <c r="G74" s="15" t="n"/>
      <c r="H74" s="15" t="n"/>
      <c r="I74" s="15" t="n"/>
    </row>
    <row r="75">
      <c r="A75" t="n">
        <v>73</v>
      </c>
      <c r="B75" s="15" t="n"/>
      <c r="C75" s="15" t="n"/>
      <c r="D75" s="15" t="n"/>
      <c r="E75" s="15" t="n"/>
      <c r="F75" s="15" t="n"/>
      <c r="G75" s="15" t="n"/>
      <c r="H75" s="15" t="n"/>
      <c r="I75" s="15" t="n"/>
    </row>
    <row r="76">
      <c r="A76" t="n">
        <v>74</v>
      </c>
      <c r="B76" s="15" t="n"/>
      <c r="C76" s="15" t="n"/>
      <c r="D76" s="15" t="n"/>
      <c r="E76" s="15" t="n"/>
      <c r="F76" s="15" t="n"/>
      <c r="G76" s="15" t="n"/>
      <c r="H76" s="15" t="n"/>
      <c r="I76" s="15" t="n"/>
    </row>
    <row r="77">
      <c r="A77" t="n">
        <v>75</v>
      </c>
      <c r="B77" s="15" t="n"/>
      <c r="C77" s="15" t="n"/>
      <c r="D77" s="15" t="n"/>
      <c r="E77" s="15" t="n"/>
      <c r="F77" s="15" t="n"/>
      <c r="G77" s="15" t="n"/>
      <c r="H77" s="15" t="n"/>
      <c r="I77" s="15" t="n"/>
    </row>
    <row r="78">
      <c r="A78" t="n">
        <v>76</v>
      </c>
      <c r="B78" s="15" t="n"/>
      <c r="C78" s="15" t="n"/>
      <c r="D78" s="15" t="n"/>
      <c r="E78" s="15" t="n"/>
      <c r="F78" s="15" t="n"/>
      <c r="G78" s="15" t="n"/>
      <c r="H78" s="15" t="n"/>
      <c r="I78" s="15" t="n"/>
    </row>
    <row r="79">
      <c r="A79" t="n">
        <v>77</v>
      </c>
      <c r="B79" s="15" t="n"/>
      <c r="C79" s="15" t="n"/>
      <c r="D79" s="15" t="n"/>
      <c r="E79" s="15" t="n"/>
      <c r="F79" s="15" t="n"/>
      <c r="G79" s="15" t="n"/>
      <c r="H79" s="15" t="n"/>
      <c r="I79" s="15" t="n"/>
    </row>
    <row r="80">
      <c r="A80" t="n">
        <v>78</v>
      </c>
      <c r="B80" s="15" t="n"/>
      <c r="C80" s="15" t="n"/>
      <c r="D80" s="15" t="n"/>
      <c r="E80" s="15" t="n"/>
      <c r="F80" s="15" t="n"/>
      <c r="G80" s="15" t="n"/>
      <c r="H80" s="15" t="n"/>
      <c r="I80" s="15" t="n"/>
    </row>
    <row r="81">
      <c r="A81" t="n">
        <v>79</v>
      </c>
      <c r="B81" s="15" t="n"/>
      <c r="C81" s="15" t="n"/>
      <c r="D81" s="15" t="n"/>
      <c r="E81" s="15" t="n"/>
      <c r="F81" s="15" t="n"/>
      <c r="G81" s="15" t="n"/>
      <c r="H81" s="15" t="n"/>
      <c r="I81" s="15" t="n"/>
    </row>
    <row r="82">
      <c r="A82" t="n">
        <v>80</v>
      </c>
      <c r="B82" s="15" t="n"/>
      <c r="C82" s="15" t="n"/>
      <c r="D82" s="15" t="n"/>
      <c r="E82" s="15" t="n"/>
      <c r="F82" s="15" t="n"/>
      <c r="G82" s="15" t="n"/>
      <c r="H82" s="15" t="n"/>
      <c r="I82" s="15" t="n"/>
    </row>
    <row r="83">
      <c r="A83" t="n">
        <v>81</v>
      </c>
      <c r="B83" s="15" t="n"/>
      <c r="C83" s="15" t="n"/>
      <c r="D83" s="15" t="n"/>
      <c r="E83" s="15" t="n"/>
      <c r="F83" s="15" t="n"/>
      <c r="G83" s="15" t="n"/>
      <c r="H83" s="15" t="n"/>
      <c r="I83" s="15" t="n"/>
    </row>
    <row r="84">
      <c r="A84" t="n">
        <v>82</v>
      </c>
      <c r="B84" s="15" t="n"/>
      <c r="C84" s="15" t="n"/>
      <c r="D84" s="15" t="n"/>
      <c r="E84" s="15" t="n"/>
      <c r="F84" s="15" t="n"/>
      <c r="G84" s="15" t="n"/>
      <c r="H84" s="15" t="n"/>
      <c r="I84" s="15" t="n"/>
    </row>
    <row r="85">
      <c r="A85" t="n">
        <v>83</v>
      </c>
      <c r="B85" s="15" t="n"/>
      <c r="C85" s="15" t="n"/>
      <c r="D85" s="15" t="n"/>
      <c r="E85" s="15" t="n"/>
      <c r="F85" s="15" t="n"/>
      <c r="G85" s="15" t="n"/>
      <c r="H85" s="15" t="n"/>
      <c r="I85" s="15" t="n"/>
    </row>
    <row r="86">
      <c r="A86" t="n">
        <v>84</v>
      </c>
      <c r="B86" s="15" t="n"/>
      <c r="C86" s="15" t="n"/>
      <c r="D86" s="15" t="n"/>
      <c r="E86" s="15" t="n"/>
      <c r="F86" s="15" t="n"/>
      <c r="G86" s="15" t="n"/>
      <c r="H86" s="15" t="n"/>
      <c r="I86" s="15" t="n"/>
    </row>
    <row r="87">
      <c r="A87" t="n">
        <v>85</v>
      </c>
      <c r="B87" s="15" t="n"/>
      <c r="C87" s="15" t="n"/>
      <c r="D87" s="15" t="n"/>
      <c r="E87" s="15" t="n"/>
      <c r="F87" s="15" t="n"/>
      <c r="G87" s="15" t="n"/>
      <c r="H87" s="15" t="n"/>
      <c r="I87" s="15" t="n"/>
    </row>
    <row r="88">
      <c r="A88" t="n">
        <v>86</v>
      </c>
      <c r="B88" s="15" t="n"/>
      <c r="C88" s="15" t="n"/>
      <c r="D88" s="15" t="n"/>
      <c r="E88" s="15" t="n"/>
      <c r="F88" s="15" t="n"/>
      <c r="G88" s="15" t="n"/>
      <c r="H88" s="15" t="n"/>
      <c r="I88" s="15" t="n"/>
    </row>
    <row r="89">
      <c r="A89" t="n">
        <v>87</v>
      </c>
      <c r="B89" s="15" t="n"/>
      <c r="C89" s="15" t="n"/>
      <c r="D89" s="15" t="n"/>
      <c r="E89" s="15" t="n"/>
      <c r="F89" s="15" t="n"/>
      <c r="G89" s="15" t="n"/>
      <c r="H89" s="15" t="n"/>
      <c r="I89" s="15" t="n"/>
    </row>
    <row r="90">
      <c r="A90" t="n">
        <v>88</v>
      </c>
      <c r="B90" s="15" t="n"/>
      <c r="C90" s="15" t="n"/>
      <c r="D90" s="15" t="n"/>
      <c r="E90" s="15" t="n"/>
      <c r="F90" s="15" t="n"/>
      <c r="G90" s="15" t="n"/>
      <c r="H90" s="15" t="n"/>
      <c r="I90" s="15" t="n"/>
    </row>
    <row r="91">
      <c r="A91" t="n">
        <v>89</v>
      </c>
      <c r="B91" s="15" t="n"/>
      <c r="C91" s="15" t="n"/>
      <c r="D91" s="15" t="n"/>
      <c r="E91" s="15" t="n"/>
      <c r="F91" s="15" t="n"/>
      <c r="G91" s="15" t="n"/>
      <c r="H91" s="15" t="n"/>
      <c r="I91" s="15" t="n"/>
    </row>
    <row r="92">
      <c r="A92" t="n">
        <v>90</v>
      </c>
      <c r="B92" s="15" t="n"/>
      <c r="C92" s="15" t="n"/>
      <c r="D92" s="15" t="n"/>
      <c r="E92" s="15" t="n"/>
      <c r="F92" s="15" t="n"/>
      <c r="G92" s="15" t="n"/>
      <c r="H92" s="15" t="n"/>
      <c r="I92" s="15" t="n"/>
    </row>
    <row r="93">
      <c r="A93" t="n">
        <v>91</v>
      </c>
      <c r="B93" s="15" t="n"/>
      <c r="C93" s="15" t="n"/>
      <c r="D93" s="15" t="n"/>
      <c r="E93" s="15" t="n"/>
      <c r="F93" s="15" t="n"/>
      <c r="G93" s="15" t="n"/>
      <c r="H93" s="15" t="n"/>
      <c r="I93" s="15" t="n"/>
    </row>
    <row r="94">
      <c r="A94" t="n">
        <v>92</v>
      </c>
      <c r="B94" s="15" t="n"/>
      <c r="C94" s="15" t="n"/>
      <c r="D94" s="15" t="n"/>
      <c r="E94" s="15" t="n"/>
      <c r="F94" s="15" t="n"/>
      <c r="G94" s="15" t="n"/>
      <c r="H94" s="15" t="n"/>
      <c r="I94" s="15" t="n"/>
    </row>
    <row r="95">
      <c r="A95" t="n">
        <v>93</v>
      </c>
      <c r="B95" s="15" t="n"/>
      <c r="C95" s="15" t="n"/>
      <c r="D95" s="15" t="n"/>
      <c r="E95" s="15" t="n"/>
      <c r="F95" s="15" t="n"/>
      <c r="G95" s="15" t="n"/>
      <c r="H95" s="15" t="n"/>
      <c r="I95" s="15" t="n"/>
    </row>
    <row r="96">
      <c r="A96" t="n">
        <v>94</v>
      </c>
      <c r="B96" s="15" t="n"/>
      <c r="C96" s="15" t="n"/>
      <c r="D96" s="15" t="n"/>
      <c r="E96" s="15" t="n"/>
      <c r="F96" s="15" t="n"/>
      <c r="G96" s="15" t="n"/>
      <c r="H96" s="15" t="n"/>
      <c r="I96" s="15" t="n"/>
    </row>
    <row r="97">
      <c r="A97" t="n">
        <v>95</v>
      </c>
      <c r="B97" s="15" t="n"/>
      <c r="C97" s="15" t="n"/>
      <c r="D97" s="15" t="n"/>
      <c r="E97" s="15" t="n"/>
      <c r="F97" s="15" t="n"/>
      <c r="G97" s="15" t="n"/>
      <c r="H97" s="15" t="n"/>
      <c r="I97" s="15" t="n"/>
    </row>
    <row r="98">
      <c r="A98" t="n">
        <v>96</v>
      </c>
      <c r="B98" s="15" t="n"/>
      <c r="C98" s="15" t="n"/>
      <c r="D98" s="15" t="n"/>
      <c r="E98" s="15" t="n"/>
      <c r="F98" s="15" t="n"/>
      <c r="G98" s="15" t="n"/>
      <c r="H98" s="15" t="n"/>
      <c r="I98" s="15" t="n"/>
    </row>
    <row r="99">
      <c r="A99" t="n">
        <v>97</v>
      </c>
      <c r="B99" s="15" t="n"/>
      <c r="C99" s="15" t="n"/>
      <c r="D99" s="15" t="n"/>
      <c r="E99" s="15" t="n"/>
      <c r="F99" s="15" t="n"/>
      <c r="G99" s="15" t="n"/>
      <c r="H99" s="15" t="n"/>
      <c r="I99" s="15" t="n"/>
    </row>
    <row r="100">
      <c r="A100" t="n">
        <v>98</v>
      </c>
      <c r="B100" s="15" t="n"/>
      <c r="C100" s="15" t="n"/>
      <c r="D100" s="15" t="n"/>
      <c r="E100" s="15" t="n"/>
      <c r="F100" s="15" t="n"/>
      <c r="G100" s="15" t="n"/>
      <c r="H100" s="15" t="n"/>
      <c r="I100" s="15" t="n"/>
    </row>
    <row r="101">
      <c r="A101" t="n">
        <v>99</v>
      </c>
      <c r="B101" s="15" t="n"/>
      <c r="C101" s="15" t="n"/>
      <c r="D101" s="15" t="n"/>
      <c r="E101" s="15" t="n"/>
      <c r="F101" s="15" t="n"/>
      <c r="G101" s="15" t="n"/>
      <c r="H101" s="15" t="n"/>
      <c r="I101" s="15" t="n"/>
    </row>
    <row r="102">
      <c r="A102" t="n">
        <v>100</v>
      </c>
      <c r="B102" s="15" t="n"/>
      <c r="C102" s="15" t="n"/>
      <c r="D102" s="15" t="n"/>
      <c r="E102" s="15" t="n"/>
      <c r="F102" s="15" t="n"/>
      <c r="G102" s="15" t="n"/>
      <c r="H102" s="15" t="n"/>
      <c r="I102" s="15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F4D6"/>
  <dataValidations count="1">
    <dataValidation sqref="G3:G102" showDropDown="0" showInputMessage="0" showErrorMessage="0" allowBlank="1" type="list">
      <formula1>"Vianočný pozdrav,Vianočný pozdrav Červené,Dvojica z Čataja,Ocenené vína,Degustačný box"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2026-09-08T16:38:23Z</dcterms:created>
  <dcterms:modified xmlns:dcterms="http://purl.org/dc/terms/" xmlns:xsi="http://www.w3.org/2001/XMLSchema-instance" xsi:type="dcterms:W3CDTF">2026-09-16T08:04:35Z</dcterms:modified>
  <cp:lastModifiedBy>Ivan Brigant</cp:lastModifiedBy>
</cp:coreProperties>
</file>